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0" windowWidth="9420" windowHeight="8325"/>
  </bookViews>
  <sheets>
    <sheet name="Indata" sheetId="1" r:id="rId1"/>
    <sheet name="Regnintensitetsdiagram" sheetId="3" r:id="rId2"/>
    <sheet name="Tabell_regnintensiteter" sheetId="2" r:id="rId3"/>
  </sheets>
  <calcPr calcId="145621"/>
</workbook>
</file>

<file path=xl/calcChain.xml><?xml version="1.0" encoding="utf-8"?>
<calcChain xmlns="http://schemas.openxmlformats.org/spreadsheetml/2006/main">
  <c r="F2" i="1" l="1"/>
  <c r="D2" i="2"/>
  <c r="C2" i="2"/>
  <c r="B6" i="2" l="1"/>
  <c r="C9" i="2"/>
  <c r="D9" i="2" s="1"/>
  <c r="C13" i="2"/>
  <c r="D13" i="2" s="1"/>
  <c r="C17" i="2"/>
  <c r="D17" i="2" s="1"/>
  <c r="C10" i="2"/>
  <c r="D10" i="2" s="1"/>
  <c r="C14" i="2"/>
  <c r="D14" i="2" s="1"/>
  <c r="C6" i="2"/>
  <c r="D6" i="2" s="1"/>
  <c r="C7" i="2"/>
  <c r="D7" i="2" s="1"/>
  <c r="C11" i="2"/>
  <c r="D11" i="2" s="1"/>
  <c r="C15" i="2"/>
  <c r="D15" i="2" s="1"/>
  <c r="C8" i="2"/>
  <c r="D8" i="2" s="1"/>
  <c r="C12" i="2"/>
  <c r="D12" i="2" s="1"/>
  <c r="C16" i="2"/>
  <c r="D16" i="2" s="1"/>
  <c r="B8" i="2"/>
  <c r="B10" i="2"/>
  <c r="B16" i="2"/>
  <c r="B13" i="2"/>
  <c r="B7" i="2"/>
  <c r="B15" i="2"/>
  <c r="B9" i="2"/>
  <c r="B12" i="2"/>
  <c r="B17" i="2"/>
  <c r="B11" i="2"/>
  <c r="B14" i="2"/>
</calcChain>
</file>

<file path=xl/sharedStrings.xml><?xml version="1.0" encoding="utf-8"?>
<sst xmlns="http://schemas.openxmlformats.org/spreadsheetml/2006/main" count="13" uniqueCount="11">
  <si>
    <t>Z-värde</t>
  </si>
  <si>
    <t>Återkomsttid
månader</t>
  </si>
  <si>
    <t>Volym (mm)</t>
  </si>
  <si>
    <t>Regnintensitet
l/s ha</t>
  </si>
  <si>
    <t>Ändra i gula fält!</t>
  </si>
  <si>
    <t>Varaktighet
timmar</t>
  </si>
  <si>
    <r>
      <t>t</t>
    </r>
    <r>
      <rPr>
        <b/>
        <vertAlign val="subscript"/>
        <sz val="12"/>
        <rFont val="Arial"/>
        <family val="2"/>
      </rPr>
      <t>regn (timmar)</t>
    </r>
  </si>
  <si>
    <r>
      <t>i</t>
    </r>
    <r>
      <rPr>
        <b/>
        <vertAlign val="subscript"/>
        <sz val="12"/>
        <rFont val="Arial"/>
        <family val="2"/>
      </rPr>
      <t>regn (l/s ha)</t>
    </r>
  </si>
  <si>
    <r>
      <t>i</t>
    </r>
    <r>
      <rPr>
        <b/>
        <vertAlign val="subscript"/>
        <sz val="12"/>
        <rFont val="Arial"/>
        <family val="2"/>
      </rPr>
      <t>regn (mm/h)</t>
    </r>
  </si>
  <si>
    <t xml:space="preserve">Beräkning av regnintensiteter med    Z-värden.
</t>
  </si>
  <si>
    <t>Beräkning av regnintensiteter med          Z-värden (Dahlström 1979).
Ange Z-värde, återkomsttid och varaktighet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</si>
</sst>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1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Arial"/>
      <family val="2"/>
    </font>
    <font>
      <b/>
      <vertAlign val="sub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4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0" borderId="23" xfId="0" applyFont="1" applyFill="1" applyBorder="1" applyAlignment="1">
      <alignment wrapText="1"/>
    </xf>
    <xf numFmtId="0" fontId="5" fillId="0" borderId="24" xfId="0" applyFont="1" applyFill="1" applyBorder="1"/>
    <xf numFmtId="0" fontId="0" fillId="0" borderId="14" xfId="0" applyFill="1" applyBorder="1"/>
    <xf numFmtId="2" fontId="0" fillId="0" borderId="13" xfId="0" applyNumberFormat="1" applyFill="1" applyBorder="1"/>
    <xf numFmtId="2" fontId="0" fillId="0" borderId="15" xfId="0" applyNumberFormat="1" applyFill="1" applyBorder="1"/>
    <xf numFmtId="0" fontId="0" fillId="0" borderId="16" xfId="0" applyFill="1" applyBorder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4" xfId="0" applyFill="1" applyBorder="1"/>
    <xf numFmtId="2" fontId="0" fillId="0" borderId="0" xfId="0" applyNumberFormat="1" applyFill="1" applyBorder="1"/>
    <xf numFmtId="0" fontId="1" fillId="2" borderId="25" xfId="0" applyFont="1" applyFill="1" applyBorder="1" applyAlignment="1">
      <alignment wrapText="1"/>
    </xf>
    <xf numFmtId="0" fontId="2" fillId="3" borderId="27" xfId="0" applyFont="1" applyFill="1" applyBorder="1"/>
    <xf numFmtId="0" fontId="0" fillId="3" borderId="28" xfId="0" applyFill="1" applyBorder="1"/>
    <xf numFmtId="0" fontId="0" fillId="3" borderId="29" xfId="0" applyFill="1" applyBorder="1"/>
    <xf numFmtId="0" fontId="0" fillId="0" borderId="30" xfId="0" applyFill="1" applyBorder="1"/>
    <xf numFmtId="2" fontId="0" fillId="0" borderId="10" xfId="0" applyNumberFormat="1" applyFill="1" applyBorder="1"/>
    <xf numFmtId="0" fontId="5" fillId="0" borderId="31" xfId="0" applyFont="1" applyFill="1" applyBorder="1"/>
    <xf numFmtId="2" fontId="0" fillId="0" borderId="32" xfId="0" applyNumberFormat="1" applyFill="1" applyBorder="1"/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2" fontId="2" fillId="4" borderId="25" xfId="0" applyNumberFormat="1" applyFont="1" applyFill="1" applyBorder="1" applyAlignment="1">
      <alignment horizontal="center"/>
    </xf>
    <xf numFmtId="2" fontId="2" fillId="4" borderId="26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4" fillId="5" borderId="3" xfId="1" applyFont="1" applyBorder="1" applyAlignment="1">
      <alignment horizontal="center"/>
    </xf>
    <xf numFmtId="0" fontId="4" fillId="5" borderId="19" xfId="1" applyFont="1" applyBorder="1" applyAlignment="1">
      <alignment horizontal="center"/>
    </xf>
    <xf numFmtId="0" fontId="4" fillId="5" borderId="12" xfId="1" applyFont="1" applyBorder="1" applyAlignment="1">
      <alignment horizontal="center"/>
    </xf>
    <xf numFmtId="0" fontId="4" fillId="5" borderId="20" xfId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60% - Dekorfärg3" xfId="1" builtinId="4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9AEAD"/>
      <color rgb="FFDB9B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layoutTarget val="inner"/>
          <c:xMode val="edge"/>
          <c:yMode val="edge"/>
          <c:x val="0.10552735691705233"/>
          <c:y val="9.2455472197204111E-2"/>
          <c:w val="0.75611934926769797"/>
          <c:h val="0.74500243470602256"/>
        </c:manualLayout>
      </c:layout>
      <c:scatterChart>
        <c:scatterStyle val="smoothMarker"/>
        <c:varyColors val="0"/>
        <c:ser>
          <c:idx val="0"/>
          <c:order val="0"/>
          <c:tx>
            <c:v>Regnintensitet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Tabell_regnintensiteter!$A$6:$A$17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</c:numCache>
            </c:numRef>
          </c:xVal>
          <c:yVal>
            <c:numRef>
              <c:f>Tabell_regnintensiteter!$B$6:$B$17</c:f>
              <c:numCache>
                <c:formatCode>0.00</c:formatCode>
                <c:ptCount val="8"/>
                <c:pt idx="0">
                  <c:v>8.7803224633703394</c:v>
                </c:pt>
                <c:pt idx="1">
                  <c:v>5.3307172621901229</c:v>
                </c:pt>
                <c:pt idx="2">
                  <c:v>3.9811219936971756</c:v>
                </c:pt>
                <c:pt idx="3">
                  <c:v>3.2363267162672633</c:v>
                </c:pt>
                <c:pt idx="4">
                  <c:v>2.7559974020476083</c:v>
                </c:pt>
                <c:pt idx="5">
                  <c:v>2.4169596976600976</c:v>
                </c:pt>
                <c:pt idx="6">
                  <c:v>2.1630597033124235</c:v>
                </c:pt>
                <c:pt idx="7">
                  <c:v>1.9647843692861315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013248"/>
        <c:axId val="149015168"/>
      </c:scatterChart>
      <c:scatterChart>
        <c:scatterStyle val="lineMarker"/>
        <c:varyColors val="0"/>
        <c:ser>
          <c:idx val="1"/>
          <c:order val="1"/>
          <c:tx>
            <c:v>Regnvolym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Tabell_regnintensiteter!$A$6:$A$17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</c:numCache>
            </c:numRef>
          </c:xVal>
          <c:yVal>
            <c:numRef>
              <c:f>Tabell_regnintensiteter!$D$6:$D$17</c:f>
              <c:numCache>
                <c:formatCode>0.00</c:formatCode>
                <c:ptCount val="8"/>
                <c:pt idx="0">
                  <c:v>37.900672503756866</c:v>
                </c:pt>
                <c:pt idx="1">
                  <c:v>46.020580680778046</c:v>
                </c:pt>
                <c:pt idx="2">
                  <c:v>51.554097760107311</c:v>
                </c:pt>
                <c:pt idx="3">
                  <c:v>55.879022439147008</c:v>
                </c:pt>
                <c:pt idx="4">
                  <c:v>59.481958317574282</c:v>
                </c:pt>
                <c:pt idx="5">
                  <c:v>62.597517349470166</c:v>
                </c:pt>
                <c:pt idx="6">
                  <c:v>65.35863851735381</c:v>
                </c:pt>
                <c:pt idx="7">
                  <c:v>67.848668867434753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30464"/>
        <c:axId val="150432000"/>
      </c:scatterChart>
      <c:valAx>
        <c:axId val="149013248"/>
        <c:scaling>
          <c:orientation val="minMax"/>
          <c:max val="96"/>
          <c:min val="1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200"/>
                  <a:t>Varaktighet [timmar]</a:t>
                </a:r>
              </a:p>
            </c:rich>
          </c:tx>
          <c:layout>
            <c:manualLayout>
              <c:xMode val="edge"/>
              <c:yMode val="edge"/>
              <c:x val="0.42973525390861061"/>
              <c:y val="0.91465610744236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9015168"/>
        <c:crosses val="autoZero"/>
        <c:crossBetween val="midCat"/>
        <c:majorUnit val="6"/>
        <c:minorUnit val="6"/>
      </c:valAx>
      <c:valAx>
        <c:axId val="14901516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200"/>
                  <a:t>Regnintensitet</a:t>
                </a:r>
                <a:r>
                  <a:rPr lang="sv-SE" sz="1200" baseline="0"/>
                  <a:t>  [</a:t>
                </a:r>
                <a:r>
                  <a:rPr lang="sv-SE" sz="1200"/>
                  <a:t>l/s ha]</a:t>
                </a:r>
              </a:p>
            </c:rich>
          </c:tx>
          <c:layout>
            <c:manualLayout>
              <c:xMode val="edge"/>
              <c:yMode val="edge"/>
              <c:x val="2.5764465418095774E-2"/>
              <c:y val="0.262109309496307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9013248"/>
        <c:crosses val="autoZero"/>
        <c:crossBetween val="midCat"/>
      </c:valAx>
      <c:valAx>
        <c:axId val="15043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432000"/>
        <c:crosses val="autoZero"/>
        <c:crossBetween val="midCat"/>
      </c:valAx>
      <c:valAx>
        <c:axId val="150432000"/>
        <c:scaling>
          <c:orientation val="minMax"/>
          <c:max val="8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Regnvolym</a:t>
                </a:r>
                <a:r>
                  <a:rPr lang="en-US" sz="1200" baseline="0"/>
                  <a:t>  [mm]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92260701172918924"/>
              <c:y val="0.303280443411063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043046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8092463340542353"/>
          <c:y val="0.91845387107538001"/>
          <c:w val="0.26529239522790105"/>
          <c:h val="3.562020543385532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sheetProtection password="C5DB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886238</xdr:colOff>
      <xdr:row>4</xdr:row>
      <xdr:rowOff>1</xdr:rowOff>
    </xdr:from>
    <xdr:to>
      <xdr:col>6</xdr:col>
      <xdr:colOff>124238</xdr:colOff>
      <xdr:row>7</xdr:row>
      <xdr:rowOff>24849</xdr:rowOff>
    </xdr:to>
    <xdr:sp macro="" textlink="">
      <xdr:nvSpPr>
        <xdr:cNvPr id="2" name="textruta 1"/>
        <xdr:cNvSpPr txBox="1"/>
      </xdr:nvSpPr>
      <xdr:spPr>
        <a:xfrm>
          <a:off x="3122542" y="1018762"/>
          <a:ext cx="1971261" cy="521804"/>
        </a:xfrm>
        <a:prstGeom prst="rect">
          <a:avLst/>
        </a:prstGeom>
        <a:solidFill>
          <a:srgbClr val="E9AEAD">
            <a:alpha val="74902"/>
          </a:srgb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v-SE" sz="1100"/>
            <a:t>Använd Dahlström 2010</a:t>
          </a:r>
        </a:p>
        <a:p>
          <a:r>
            <a:rPr lang="sv-SE" sz="1100" baseline="0"/>
            <a:t>för varaktigheter &lt; 24 timmar.</a:t>
          </a:r>
          <a:endParaRPr lang="sv-SE" sz="1100"/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8</xdr:col>
      <xdr:colOff>527602</xdr:colOff>
      <xdr:row>14</xdr:row>
      <xdr:rowOff>29817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559826" y="0"/>
          <a:ext cx="3790950" cy="270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Detta EXCEL-exempel har utarbetats av Gilbert Svensson, SP Urban Water Management, och kan laddas ned utan kostnad från Svenskt Vattens hemsida. </a:t>
          </a: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Underlaget i form av ekvationer och parametrar mm redovisas i Svenskt Vatten Publikation 110 ”Avledning av dag-, drän och spillvatten”. </a:t>
          </a: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Eventuella frågor besvaras av Gilbert Svensson. (gilbert.svensson@sp.se eller gilbert.l.svensson@tele2.se).</a:t>
          </a: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OBSERVERA All tillämpning av dessa EXCEL-exempel sker helt på eget ansvar, inklusive bedömning av resultatens rimlighet. Svenskt Vatten påtar sig inget ansvar för eventuella felaktigheter eller felaktig användning av dessa exempel.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P110 utgavs januari 2016 och kan beställas via Vattenbokhandeln på denna hemsida.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0.1057</cdr:x>
      <cdr:y>0.09217</cdr:y>
    </cdr:from>
    <cdr:to>
      <cdr:x>0.21387</cdr:x>
      <cdr:y>0.83838</cdr:y>
    </cdr:to>
    <cdr:sp macro="" textlink="">
      <cdr:nvSpPr>
        <cdr:cNvPr id="2" name="Rektangel 1"/>
        <cdr:cNvSpPr/>
      </cdr:nvSpPr>
      <cdr:spPr bwMode="auto">
        <a:xfrm xmlns:a="http://schemas.openxmlformats.org/drawingml/2006/main">
          <a:off x="983226" y="560746"/>
          <a:ext cx="1006270" cy="45397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43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0.10487</cdr:x>
      <cdr:y>0.8851</cdr:y>
    </cdr:from>
    <cdr:to>
      <cdr:x>0.29728</cdr:x>
      <cdr:y>0.98737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975543" y="5384698"/>
          <a:ext cx="1789780" cy="6221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47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  <a:p xmlns:a="http://schemas.openxmlformats.org/drawingml/2006/main">
          <a:r>
            <a:rPr lang="sv-SE" sz="1100"/>
            <a:t>Använd Dahlström 2010</a:t>
          </a:r>
        </a:p>
        <a:p xmlns:a="http://schemas.openxmlformats.org/drawingml/2006/main">
          <a:r>
            <a:rPr lang="sv-SE" sz="1100"/>
            <a:t>inom</a:t>
          </a:r>
          <a:r>
            <a:rPr lang="sv-SE" sz="1100" baseline="0"/>
            <a:t> detta område.</a:t>
          </a:r>
          <a:endParaRPr lang="sv-SE" sz="11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5" zoomScaleNormal="115" workbookViewId="0">
      <selection sqref="A1:B3"/>
    </sheetView>
  </sheetViews>
  <sheetFormatPr defaultRowHeight="12.75" x14ac:dyDescent="0.2"/>
  <cols>
    <col min="1" max="1" width="9.28515625" customWidth="1"/>
    <col min="2" max="2" width="15" customWidth="1"/>
    <col min="4" max="5" width="13.28515625" customWidth="1"/>
    <col min="6" max="6" width="14.42578125" customWidth="1"/>
    <col min="7" max="7" width="23.85546875" customWidth="1"/>
    <col min="8" max="8" width="49" customWidth="1"/>
  </cols>
  <sheetData>
    <row r="1" spans="1:8" ht="40.5" customHeight="1" x14ac:dyDescent="0.3">
      <c r="A1" s="27" t="s">
        <v>10</v>
      </c>
      <c r="B1" s="28"/>
      <c r="C1" s="1" t="s">
        <v>0</v>
      </c>
      <c r="D1" s="2" t="s">
        <v>1</v>
      </c>
      <c r="E1" s="3" t="s">
        <v>5</v>
      </c>
      <c r="F1" s="19" t="s">
        <v>3</v>
      </c>
      <c r="G1" s="20" t="s">
        <v>4</v>
      </c>
      <c r="H1" s="8"/>
    </row>
    <row r="2" spans="1:8" x14ac:dyDescent="0.2">
      <c r="A2" s="29"/>
      <c r="B2" s="30"/>
      <c r="C2" s="33">
        <v>18</v>
      </c>
      <c r="D2" s="33">
        <v>60</v>
      </c>
      <c r="E2" s="33">
        <v>35</v>
      </c>
      <c r="F2" s="35">
        <f>2.78*((1.7*$D$2^0.47-1/$D$2)+$C$2*(0.32-0.72/($D$2+3)))*(1+0.1*($E2-0.167)/($E2-0.157))*($E2)^-0.72</f>
        <v>4.062692743169328</v>
      </c>
      <c r="G2" s="21"/>
      <c r="H2" s="8"/>
    </row>
    <row r="3" spans="1:8" ht="13.5" thickBot="1" x14ac:dyDescent="0.25">
      <c r="A3" s="31"/>
      <c r="B3" s="32"/>
      <c r="C3" s="34"/>
      <c r="D3" s="34"/>
      <c r="E3" s="34"/>
      <c r="F3" s="36"/>
      <c r="G3" s="22"/>
      <c r="H3" s="8"/>
    </row>
    <row r="4" spans="1:8" s="8" customFormat="1" x14ac:dyDescent="0.2">
      <c r="A4" s="17"/>
      <c r="B4" s="7"/>
      <c r="C4" s="7"/>
      <c r="D4" s="7"/>
      <c r="E4" s="7"/>
      <c r="F4" s="7"/>
    </row>
    <row r="5" spans="1:8" s="8" customFormat="1" x14ac:dyDescent="0.2">
      <c r="A5" s="17"/>
      <c r="B5" s="18"/>
      <c r="C5" s="18"/>
      <c r="D5" s="18"/>
      <c r="E5" s="7"/>
      <c r="F5" s="7"/>
    </row>
    <row r="6" spans="1:8" s="8" customFormat="1" x14ac:dyDescent="0.2">
      <c r="A6" s="17"/>
      <c r="B6" s="18"/>
      <c r="C6" s="18"/>
      <c r="D6" s="18"/>
      <c r="E6" s="7"/>
      <c r="F6" s="7"/>
    </row>
    <row r="7" spans="1:8" s="8" customFormat="1" x14ac:dyDescent="0.2">
      <c r="A7" s="17"/>
      <c r="B7" s="18"/>
      <c r="C7" s="18"/>
      <c r="D7" s="18"/>
      <c r="E7" s="7"/>
      <c r="F7" s="7"/>
    </row>
    <row r="8" spans="1:8" s="8" customFormat="1" x14ac:dyDescent="0.2">
      <c r="A8" s="17"/>
      <c r="B8" s="18"/>
      <c r="C8" s="18"/>
      <c r="D8" s="18"/>
      <c r="E8" s="7"/>
      <c r="F8" s="7"/>
    </row>
    <row r="9" spans="1:8" s="8" customFormat="1" x14ac:dyDescent="0.2">
      <c r="A9" s="17"/>
      <c r="B9" s="18"/>
      <c r="C9" s="18"/>
      <c r="D9" s="18"/>
      <c r="E9" s="7"/>
      <c r="F9" s="7"/>
    </row>
    <row r="10" spans="1:8" s="8" customFormat="1" x14ac:dyDescent="0.2">
      <c r="A10" s="17"/>
      <c r="B10" s="18"/>
      <c r="C10" s="18"/>
      <c r="D10" s="18"/>
      <c r="E10" s="7"/>
      <c r="F10" s="7"/>
    </row>
    <row r="11" spans="1:8" s="8" customFormat="1" x14ac:dyDescent="0.2">
      <c r="A11" s="17"/>
      <c r="B11" s="18"/>
      <c r="C11" s="18"/>
      <c r="D11" s="18"/>
      <c r="E11" s="7"/>
      <c r="F11" s="7"/>
    </row>
    <row r="12" spans="1:8" s="8" customFormat="1" x14ac:dyDescent="0.2">
      <c r="A12" s="17"/>
      <c r="B12" s="18"/>
      <c r="C12" s="18"/>
      <c r="D12" s="18"/>
      <c r="E12" s="7"/>
      <c r="F12" s="7"/>
    </row>
    <row r="13" spans="1:8" s="8" customFormat="1" x14ac:dyDescent="0.2">
      <c r="A13" s="17"/>
      <c r="B13" s="18"/>
      <c r="C13" s="18"/>
      <c r="D13" s="18"/>
    </row>
    <row r="14" spans="1:8" s="8" customFormat="1" x14ac:dyDescent="0.2">
      <c r="A14" s="17"/>
      <c r="B14" s="18"/>
      <c r="C14" s="18"/>
      <c r="D14" s="18"/>
    </row>
    <row r="15" spans="1:8" s="8" customFormat="1" x14ac:dyDescent="0.2">
      <c r="A15" s="17"/>
      <c r="B15" s="18"/>
      <c r="C15" s="18"/>
      <c r="D15" s="18"/>
    </row>
    <row r="16" spans="1:8" s="8" customFormat="1" x14ac:dyDescent="0.2">
      <c r="A16" s="17"/>
      <c r="B16" s="18"/>
      <c r="C16" s="18"/>
      <c r="D16" s="18"/>
    </row>
    <row r="17" spans="1:4" s="8" customFormat="1" x14ac:dyDescent="0.2">
      <c r="A17" s="17"/>
      <c r="B17" s="18"/>
      <c r="C17" s="18"/>
      <c r="D17" s="18"/>
    </row>
    <row r="18" spans="1:4" s="8" customFormat="1" x14ac:dyDescent="0.2">
      <c r="A18" s="17"/>
      <c r="B18" s="18"/>
      <c r="C18" s="18"/>
      <c r="D18" s="18"/>
    </row>
    <row r="19" spans="1:4" s="8" customFormat="1" x14ac:dyDescent="0.2">
      <c r="A19" s="17"/>
      <c r="B19" s="18"/>
      <c r="C19" s="18"/>
      <c r="D19" s="18"/>
    </row>
    <row r="20" spans="1:4" s="8" customFormat="1" x14ac:dyDescent="0.2">
      <c r="A20" s="17"/>
      <c r="B20" s="18"/>
      <c r="C20" s="18"/>
      <c r="D20" s="18"/>
    </row>
    <row r="21" spans="1:4" s="8" customFormat="1" x14ac:dyDescent="0.2">
      <c r="A21" s="17"/>
      <c r="B21" s="18"/>
      <c r="C21" s="18"/>
      <c r="D21" s="18"/>
    </row>
    <row r="22" spans="1:4" s="8" customFormat="1" x14ac:dyDescent="0.2">
      <c r="A22" s="17"/>
      <c r="B22" s="18"/>
      <c r="C22" s="18"/>
      <c r="D22" s="18"/>
    </row>
    <row r="23" spans="1:4" s="8" customFormat="1" x14ac:dyDescent="0.2">
      <c r="A23" s="17"/>
      <c r="B23" s="18"/>
      <c r="C23" s="18"/>
      <c r="D23" s="18"/>
    </row>
    <row r="24" spans="1:4" s="8" customFormat="1" x14ac:dyDescent="0.2">
      <c r="A24" s="17"/>
      <c r="B24" s="18"/>
      <c r="C24" s="18"/>
      <c r="D24" s="18"/>
    </row>
    <row r="25" spans="1:4" s="8" customFormat="1" x14ac:dyDescent="0.2">
      <c r="A25" s="17"/>
      <c r="B25" s="18"/>
      <c r="C25" s="18"/>
      <c r="D25" s="18"/>
    </row>
    <row r="26" spans="1:4" s="8" customFormat="1" x14ac:dyDescent="0.2">
      <c r="A26" s="17"/>
      <c r="B26" s="18"/>
      <c r="C26" s="18"/>
      <c r="D26" s="18"/>
    </row>
    <row r="27" spans="1:4" s="8" customFormat="1" x14ac:dyDescent="0.2"/>
    <row r="28" spans="1:4" s="8" customFormat="1" x14ac:dyDescent="0.2"/>
    <row r="29" spans="1:4" s="8" customFormat="1" x14ac:dyDescent="0.2"/>
    <row r="30" spans="1:4" s="8" customFormat="1" x14ac:dyDescent="0.2"/>
    <row r="31" spans="1:4" s="8" customFormat="1" x14ac:dyDescent="0.2"/>
  </sheetData>
  <sheetProtection password="C5DB" sheet="1" objects="1" scenarios="1"/>
  <mergeCells count="5">
    <mergeCell ref="A1:B3"/>
    <mergeCell ref="E2:E3"/>
    <mergeCell ref="F2:F3"/>
    <mergeCell ref="C2:C3"/>
    <mergeCell ref="D2:D3"/>
  </mergeCells>
  <phoneticPr fontId="0" type="noConversion"/>
  <conditionalFormatting sqref="E2:E3">
    <cfRule type="cellIs" dxfId="0" priority="1" operator="lessThan">
      <formula>24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17" sqref="H17"/>
    </sheetView>
  </sheetViews>
  <sheetFormatPr defaultRowHeight="12.75" x14ac:dyDescent="0.2"/>
  <cols>
    <col min="2" max="2" width="12.140625" customWidth="1"/>
    <col min="3" max="3" width="14.42578125" customWidth="1"/>
    <col min="4" max="4" width="16.85546875" customWidth="1"/>
  </cols>
  <sheetData>
    <row r="1" spans="1:5" ht="25.5" x14ac:dyDescent="0.2">
      <c r="A1" s="27" t="s">
        <v>9</v>
      </c>
      <c r="B1" s="28"/>
      <c r="C1" s="1" t="s">
        <v>0</v>
      </c>
      <c r="D1" s="5" t="s">
        <v>1</v>
      </c>
      <c r="E1" s="4"/>
    </row>
    <row r="2" spans="1:5" x14ac:dyDescent="0.2">
      <c r="A2" s="29"/>
      <c r="B2" s="30"/>
      <c r="C2" s="39">
        <f>Indata!C2</f>
        <v>18</v>
      </c>
      <c r="D2" s="41">
        <f>Indata!D2</f>
        <v>60</v>
      </c>
      <c r="E2" s="43"/>
    </row>
    <row r="3" spans="1:5" ht="13.5" thickBot="1" x14ac:dyDescent="0.25">
      <c r="A3" s="37"/>
      <c r="B3" s="38"/>
      <c r="C3" s="40"/>
      <c r="D3" s="42"/>
      <c r="E3" s="43"/>
    </row>
    <row r="4" spans="1:5" s="8" customFormat="1" ht="4.5" customHeight="1" thickBot="1" x14ac:dyDescent="0.25">
      <c r="A4" s="4"/>
      <c r="B4" s="6"/>
      <c r="C4" s="6"/>
      <c r="D4" s="7"/>
    </row>
    <row r="5" spans="1:5" s="8" customFormat="1" ht="38.25" thickBot="1" x14ac:dyDescent="0.4">
      <c r="A5" s="9" t="s">
        <v>6</v>
      </c>
      <c r="B5" s="10" t="s">
        <v>7</v>
      </c>
      <c r="C5" s="10" t="s">
        <v>8</v>
      </c>
      <c r="D5" s="25" t="s">
        <v>2</v>
      </c>
    </row>
    <row r="6" spans="1:5" s="8" customFormat="1" hidden="1" x14ac:dyDescent="0.2">
      <c r="A6" s="23">
        <v>1</v>
      </c>
      <c r="B6" s="24">
        <f>2.78*((1.7*$D$2^0.47-1/$D$2)+$C$2*(0.32-0.72/($D$2+3)))*(1+0.1*($A6-0.167)/($A6-0.157))*($A6)^-0.72</f>
        <v>52.491103869390408</v>
      </c>
      <c r="C6" s="24">
        <f>((1.7*$D$2^0.47-1/$D$2)+$C$2*(0.32-0.72/($D$2+3)))*(1+0.1*($A6-0.167)/($A6-0.157))*($A6)^-0.72</f>
        <v>18.881692039349069</v>
      </c>
      <c r="D6" s="26">
        <f>C6*A6</f>
        <v>18.881692039349069</v>
      </c>
    </row>
    <row r="7" spans="1:5" s="8" customFormat="1" hidden="1" x14ac:dyDescent="0.2">
      <c r="A7" s="11">
        <v>2</v>
      </c>
      <c r="B7" s="12">
        <f t="shared" ref="B7:B17" si="0">2.78*((1.7*$D$2^0.47-1/$D$2)+$C$2*(0.32-0.72/($D$2+3)))*(1+0.1*($A7-0.167)/($A7-0.157))*($A7)^-0.72</f>
        <v>31.885881578403918</v>
      </c>
      <c r="C7" s="12">
        <f t="shared" ref="C7:C17" si="1">((1.7*$D$2^0.47-1/$D$2)+$C$2*(0.32-0.72/($D$2+3)))*(1+0.1*($A7-0.167)/($A7-0.157))*($A7)^-0.72</f>
        <v>11.46974157496544</v>
      </c>
      <c r="D7" s="13">
        <f t="shared" ref="D7:D17" si="2">C7*A7</f>
        <v>22.939483149930879</v>
      </c>
    </row>
    <row r="8" spans="1:5" s="8" customFormat="1" hidden="1" x14ac:dyDescent="0.2">
      <c r="A8" s="11">
        <v>4</v>
      </c>
      <c r="B8" s="12">
        <f t="shared" si="0"/>
        <v>19.362808937571831</v>
      </c>
      <c r="C8" s="12">
        <f t="shared" si="1"/>
        <v>6.9650391861769174</v>
      </c>
      <c r="D8" s="13">
        <f t="shared" si="2"/>
        <v>27.86015674470767</v>
      </c>
    </row>
    <row r="9" spans="1:5" s="8" customFormat="1" hidden="1" x14ac:dyDescent="0.2">
      <c r="A9" s="11">
        <v>6</v>
      </c>
      <c r="B9" s="12">
        <f t="shared" si="0"/>
        <v>14.461649310149344</v>
      </c>
      <c r="C9" s="12">
        <f t="shared" si="1"/>
        <v>5.2020321259530009</v>
      </c>
      <c r="D9" s="13">
        <f t="shared" si="2"/>
        <v>31.212192755718007</v>
      </c>
    </row>
    <row r="10" spans="1:5" s="8" customFormat="1" x14ac:dyDescent="0.2">
      <c r="A10" s="11">
        <v>12</v>
      </c>
      <c r="B10" s="12">
        <f t="shared" si="0"/>
        <v>8.7803224633703394</v>
      </c>
      <c r="C10" s="12">
        <f t="shared" si="1"/>
        <v>3.1583893753130723</v>
      </c>
      <c r="D10" s="13">
        <f t="shared" si="2"/>
        <v>37.900672503756866</v>
      </c>
    </row>
    <row r="11" spans="1:5" s="8" customFormat="1" x14ac:dyDescent="0.2">
      <c r="A11" s="11">
        <v>24</v>
      </c>
      <c r="B11" s="12">
        <f t="shared" si="0"/>
        <v>5.3307172621901229</v>
      </c>
      <c r="C11" s="12">
        <f t="shared" si="1"/>
        <v>1.9175241950324187</v>
      </c>
      <c r="D11" s="13">
        <f t="shared" si="2"/>
        <v>46.020580680778046</v>
      </c>
    </row>
    <row r="12" spans="1:5" s="8" customFormat="1" x14ac:dyDescent="0.2">
      <c r="A12" s="11">
        <v>36</v>
      </c>
      <c r="B12" s="12">
        <f t="shared" si="0"/>
        <v>3.9811219936971756</v>
      </c>
      <c r="C12" s="12">
        <f t="shared" si="1"/>
        <v>1.4320582711140919</v>
      </c>
      <c r="D12" s="13">
        <f t="shared" si="2"/>
        <v>51.554097760107311</v>
      </c>
    </row>
    <row r="13" spans="1:5" s="8" customFormat="1" x14ac:dyDescent="0.2">
      <c r="A13" s="11">
        <v>48</v>
      </c>
      <c r="B13" s="12">
        <f t="shared" si="0"/>
        <v>3.2363267162672633</v>
      </c>
      <c r="C13" s="12">
        <f t="shared" si="1"/>
        <v>1.1641463008155626</v>
      </c>
      <c r="D13" s="13">
        <f t="shared" si="2"/>
        <v>55.879022439147008</v>
      </c>
    </row>
    <row r="14" spans="1:5" s="8" customFormat="1" x14ac:dyDescent="0.2">
      <c r="A14" s="11">
        <v>60</v>
      </c>
      <c r="B14" s="12">
        <f t="shared" si="0"/>
        <v>2.7559974020476083</v>
      </c>
      <c r="C14" s="12">
        <f t="shared" si="1"/>
        <v>0.99136597195957132</v>
      </c>
      <c r="D14" s="13">
        <f t="shared" si="2"/>
        <v>59.481958317574282</v>
      </c>
    </row>
    <row r="15" spans="1:5" s="8" customFormat="1" x14ac:dyDescent="0.2">
      <c r="A15" s="11">
        <v>72</v>
      </c>
      <c r="B15" s="12">
        <f t="shared" si="0"/>
        <v>2.4169596976600976</v>
      </c>
      <c r="C15" s="12">
        <f t="shared" si="1"/>
        <v>0.86940996318708563</v>
      </c>
      <c r="D15" s="13">
        <f t="shared" si="2"/>
        <v>62.597517349470166</v>
      </c>
    </row>
    <row r="16" spans="1:5" s="8" customFormat="1" x14ac:dyDescent="0.2">
      <c r="A16" s="11">
        <v>84</v>
      </c>
      <c r="B16" s="12">
        <f t="shared" si="0"/>
        <v>2.1630597033124235</v>
      </c>
      <c r="C16" s="12">
        <f t="shared" si="1"/>
        <v>0.77807902996849776</v>
      </c>
      <c r="D16" s="13">
        <f t="shared" si="2"/>
        <v>65.35863851735381</v>
      </c>
    </row>
    <row r="17" spans="1:4" s="8" customFormat="1" ht="13.5" thickBot="1" x14ac:dyDescent="0.25">
      <c r="A17" s="14">
        <v>96</v>
      </c>
      <c r="B17" s="15">
        <f t="shared" si="0"/>
        <v>1.9647843692861315</v>
      </c>
      <c r="C17" s="15">
        <f t="shared" si="1"/>
        <v>0.70675696736911209</v>
      </c>
      <c r="D17" s="16">
        <f t="shared" si="2"/>
        <v>67.848668867434753</v>
      </c>
    </row>
  </sheetData>
  <sheetProtection password="C5DB" sheet="1" objects="1" scenarios="1"/>
  <mergeCells count="4">
    <mergeCell ref="A1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Indata</vt:lpstr>
      <vt:lpstr>Tabell_regnintensiteter</vt:lpstr>
      <vt:lpstr>Regnintensitetsdiagram</vt:lpstr>
    </vt:vector>
  </TitlesOfParts>
  <Company>WET Chalmers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Svensson</dc:creator>
  <cp:lastModifiedBy>Gilbert Svensson</cp:lastModifiedBy>
  <dcterms:created xsi:type="dcterms:W3CDTF">2000-06-12T19:30:15Z</dcterms:created>
  <dcterms:modified xsi:type="dcterms:W3CDTF">2016-03-03T10:20:31Z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305302510</vt:i4>
  </property>
  <property fmtid="{D5CDD505-2E9C-101B-9397-08002B2CF9AE}" pid="3" name="_EmailSubject">
    <vt:lpwstr>P28</vt:lpwstr>
  </property>
  <property fmtid="{D5CDD505-2E9C-101B-9397-08002B2CF9AE}" pid="4" name="_AuthorEmail">
    <vt:lpwstr>gilbert.svensson@telia.com</vt:lpwstr>
  </property>
  <property fmtid="{D5CDD505-2E9C-101B-9397-08002B2CF9AE}" pid="5" name="_AuthorEmailDisplayName">
    <vt:lpwstr>Gilbert Svensson</vt:lpwstr>
  </property>
  <property fmtid="{D5CDD505-2E9C-101B-9397-08002B2CF9AE}" pid="6" name="_ReviewingToolsShownOnce">
    <vt:lpwstr/>
  </property>
</Properties>
</file>