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vensktvatten.sharepoint.com/sites/SvensktVattenFiler/Ledning/1_Kommittéarbete/SVU/Adm/Projektmallar/"/>
    </mc:Choice>
  </mc:AlternateContent>
  <xr:revisionPtr revIDLastSave="5" documentId="8_{661616B5-85BD-48BC-B354-A7B885753D86}" xr6:coauthVersionLast="46" xr6:coauthVersionMax="46" xr10:uidLastSave="{AA713982-F118-47EE-9A8B-88E2BDF16F78}"/>
  <bookViews>
    <workbookView xWindow="25080" yWindow="1395" windowWidth="20730" windowHeight="11160" xr2:uid="{00000000-000D-0000-FFFF-FFFF00000000}"/>
  </bookViews>
  <sheets>
    <sheet name="Budget" sheetId="2" r:id="rId1"/>
    <sheet name="Stöd beräkning Pers.kostn.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G15" i="2"/>
  <c r="E15" i="2"/>
  <c r="I9" i="2"/>
  <c r="I7" i="2"/>
  <c r="E7" i="2"/>
  <c r="B9" i="3"/>
  <c r="B18" i="3" s="1"/>
  <c r="B14" i="3" l="1"/>
  <c r="C14" i="3" s="1"/>
  <c r="C18" i="3"/>
  <c r="B13" i="3"/>
  <c r="B16" i="3" l="1"/>
  <c r="B17" i="3" s="1"/>
  <c r="C17" i="3" s="1"/>
  <c r="B15" i="3"/>
  <c r="C15" i="3" s="1"/>
  <c r="B19" i="3" l="1"/>
  <c r="C16" i="3"/>
  <c r="C19" i="3" l="1"/>
  <c r="B21" i="3"/>
  <c r="I11" i="2" l="1"/>
  <c r="I12" i="2"/>
  <c r="I13" i="2"/>
  <c r="I14" i="2"/>
  <c r="E10" i="2"/>
  <c r="I10" i="2" s="1"/>
  <c r="E8" i="2"/>
  <c r="E9" i="2"/>
  <c r="I8" i="2" l="1"/>
  <c r="F15" i="2" l="1"/>
  <c r="I15" i="2"/>
  <c r="H15" i="2"/>
  <c r="C13" i="3"/>
</calcChain>
</file>

<file path=xl/sharedStrings.xml><?xml version="1.0" encoding="utf-8"?>
<sst xmlns="http://schemas.openxmlformats.org/spreadsheetml/2006/main" count="62" uniqueCount="52">
  <si>
    <t>Resekostnader</t>
  </si>
  <si>
    <t>Förbrukningsmateriel</t>
  </si>
  <si>
    <t>Övriga direkta kostnader</t>
  </si>
  <si>
    <t>Köpta tjänster</t>
  </si>
  <si>
    <t>Kostnader</t>
  </si>
  <si>
    <t>Tid</t>
  </si>
  <si>
    <t>Kostnad</t>
  </si>
  <si>
    <t>(h)</t>
  </si>
  <si>
    <t>(SEK/h)</t>
  </si>
  <si>
    <t>(SEK)</t>
  </si>
  <si>
    <t>(%)</t>
  </si>
  <si>
    <t>kostn.</t>
  </si>
  <si>
    <t>Personalkostnader</t>
  </si>
  <si>
    <t>OH-</t>
  </si>
  <si>
    <t>påslag</t>
  </si>
  <si>
    <t>SVU</t>
  </si>
  <si>
    <t>(sökes)</t>
  </si>
  <si>
    <t>Finansiering</t>
  </si>
  <si>
    <t>SVU-andel</t>
  </si>
  <si>
    <t>SUMMA</t>
  </si>
  <si>
    <t>Budget (exempel)</t>
  </si>
  <si>
    <t>Projekttid:</t>
  </si>
  <si>
    <t>NN</t>
  </si>
  <si>
    <t>x år (202x-xx-xx till 202x-xx-xx)</t>
  </si>
  <si>
    <t>Övriga försäkringar</t>
  </si>
  <si>
    <t>Timmar i projektet</t>
  </si>
  <si>
    <t>Total lönekostnad</t>
  </si>
  <si>
    <t>Fyll i bruttolönen utan mellanslag, tex 25000</t>
  </si>
  <si>
    <t>Veckoarbetstid (h)</t>
  </si>
  <si>
    <t>Semesterrätt (antal dagar)</t>
  </si>
  <si>
    <t>Avsättning till pension</t>
  </si>
  <si>
    <t>Personal-</t>
  </si>
  <si>
    <t>Stöd för att räkna fram personalkostnad</t>
  </si>
  <si>
    <t>Lönebikostnader</t>
  </si>
  <si>
    <t>Räknas fram automatiskt</t>
  </si>
  <si>
    <t>Arbetsgivaravgift lön</t>
  </si>
  <si>
    <t>Semesterersättning</t>
  </si>
  <si>
    <t>Arbetsgivaravgift semester</t>
  </si>
  <si>
    <t>Pensionskostnad</t>
  </si>
  <si>
    <t>Summa</t>
  </si>
  <si>
    <t>Procent</t>
  </si>
  <si>
    <t>Fyll i procentsats, tex 4,5</t>
  </si>
  <si>
    <t>Fyll i procentsats, tex 2</t>
  </si>
  <si>
    <t>Löneskatt på pension</t>
  </si>
  <si>
    <t>Summa lönebikostnader</t>
  </si>
  <si>
    <t>Fyll i uppskattad arbetstid i projektet</t>
  </si>
  <si>
    <t>Månadslön (SEK)</t>
  </si>
  <si>
    <t>Total personalkostnad SEK/tim</t>
  </si>
  <si>
    <t>Att fylla i flik Budget, kolumn C</t>
  </si>
  <si>
    <t>Fyll i veckoarbetstid, tex 40</t>
  </si>
  <si>
    <t>Fyll i semesterrätt, tex 25</t>
  </si>
  <si>
    <t>Finansiär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</si>
</sst>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Fill="1" applyBorder="1"/>
    <xf numFmtId="0" fontId="3" fillId="0" borderId="0" xfId="1" applyFont="1" applyBorder="1" applyAlignment="1">
      <alignment vertical="top"/>
    </xf>
    <xf numFmtId="0" fontId="5" fillId="2" borderId="8" xfId="1" applyFont="1" applyFill="1" applyBorder="1" applyAlignment="1">
      <alignment horizontal="center" vertical="top"/>
    </xf>
    <xf numFmtId="3" fontId="2" fillId="3" borderId="2" xfId="1" applyNumberFormat="1" applyFont="1" applyFill="1" applyBorder="1"/>
    <xf numFmtId="0" fontId="5" fillId="4" borderId="8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top"/>
    </xf>
    <xf numFmtId="0" fontId="3" fillId="0" borderId="1" xfId="1" applyFont="1" applyBorder="1"/>
    <xf numFmtId="0" fontId="3" fillId="0" borderId="10" xfId="1" applyFont="1" applyBorder="1"/>
    <xf numFmtId="0" fontId="2" fillId="4" borderId="1" xfId="1" applyFont="1" applyFill="1" applyBorder="1" applyAlignment="1">
      <alignment horizontal="center" vertical="top"/>
    </xf>
    <xf numFmtId="0" fontId="2" fillId="4" borderId="7" xfId="1" applyFont="1" applyFill="1" applyBorder="1" applyAlignment="1">
      <alignment horizontal="center" vertical="top"/>
    </xf>
    <xf numFmtId="0" fontId="2" fillId="4" borderId="8" xfId="1" applyFont="1" applyFill="1" applyBorder="1" applyAlignment="1">
      <alignment horizontal="center" vertical="top"/>
    </xf>
    <xf numFmtId="3" fontId="3" fillId="0" borderId="2" xfId="1" applyNumberFormat="1" applyFont="1" applyBorder="1"/>
    <xf numFmtId="3" fontId="3" fillId="0" borderId="0" xfId="1" applyNumberFormat="1" applyFont="1" applyBorder="1"/>
    <xf numFmtId="0" fontId="2" fillId="4" borderId="10" xfId="1" applyFont="1" applyFill="1" applyBorder="1" applyAlignment="1">
      <alignment horizontal="center" vertical="top"/>
    </xf>
    <xf numFmtId="0" fontId="2" fillId="4" borderId="11" xfId="1" applyFont="1" applyFill="1" applyBorder="1" applyAlignment="1">
      <alignment horizontal="center" vertical="top"/>
    </xf>
    <xf numFmtId="0" fontId="5" fillId="4" borderId="11" xfId="1" applyFont="1" applyFill="1" applyBorder="1" applyAlignment="1">
      <alignment horizontal="center" vertical="top"/>
    </xf>
    <xf numFmtId="9" fontId="3" fillId="0" borderId="2" xfId="3" applyFont="1" applyBorder="1"/>
    <xf numFmtId="3" fontId="3" fillId="5" borderId="2" xfId="1" applyNumberFormat="1" applyFont="1" applyFill="1" applyBorder="1"/>
    <xf numFmtId="0" fontId="3" fillId="0" borderId="2" xfId="1" applyFont="1" applyBorder="1"/>
    <xf numFmtId="0" fontId="2" fillId="0" borderId="3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vertical="top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1" applyFont="1" applyBorder="1"/>
    <xf numFmtId="0" fontId="2" fillId="3" borderId="6" xfId="1" applyFont="1" applyFill="1" applyBorder="1"/>
    <xf numFmtId="3" fontId="3" fillId="0" borderId="10" xfId="1" applyNumberFormat="1" applyFont="1" applyBorder="1"/>
    <xf numFmtId="3" fontId="3" fillId="5" borderId="10" xfId="1" applyNumberFormat="1" applyFont="1" applyFill="1" applyBorder="1"/>
    <xf numFmtId="3" fontId="3" fillId="3" borderId="4" xfId="1" applyNumberFormat="1" applyFont="1" applyFill="1" applyBorder="1"/>
    <xf numFmtId="3" fontId="2" fillId="3" borderId="4" xfId="1" applyNumberFormat="1" applyFont="1" applyFill="1" applyBorder="1"/>
    <xf numFmtId="9" fontId="2" fillId="3" borderId="2" xfId="3" applyFont="1" applyFill="1" applyBorder="1"/>
    <xf numFmtId="3" fontId="3" fillId="0" borderId="11" xfId="1" applyNumberFormat="1" applyFont="1" applyBorder="1"/>
    <xf numFmtId="9" fontId="3" fillId="0" borderId="11" xfId="3" applyFont="1" applyBorder="1"/>
    <xf numFmtId="3" fontId="3" fillId="5" borderId="11" xfId="1" applyNumberFormat="1" applyFont="1" applyFill="1" applyBorder="1"/>
    <xf numFmtId="0" fontId="3" fillId="0" borderId="11" xfId="1" applyFont="1" applyBorder="1"/>
    <xf numFmtId="3" fontId="3" fillId="0" borderId="5" xfId="1" applyNumberFormat="1" applyFont="1" applyBorder="1"/>
    <xf numFmtId="0" fontId="3" fillId="0" borderId="5" xfId="1" applyFont="1" applyBorder="1"/>
    <xf numFmtId="0" fontId="2" fillId="0" borderId="6" xfId="1" applyFont="1" applyFill="1" applyBorder="1"/>
    <xf numFmtId="0" fontId="7" fillId="0" borderId="4" xfId="0" applyFont="1" applyBorder="1"/>
    <xf numFmtId="0" fontId="1" fillId="0" borderId="0" xfId="1" applyFont="1" applyFill="1" applyBorder="1" applyAlignment="1">
      <alignment vertical="top"/>
    </xf>
    <xf numFmtId="0" fontId="1" fillId="0" borderId="1" xfId="1" applyFont="1" applyBorder="1"/>
    <xf numFmtId="0" fontId="11" fillId="0" borderId="0" xfId="0" applyFont="1"/>
    <xf numFmtId="0" fontId="10" fillId="0" borderId="2" xfId="0" applyFont="1" applyBorder="1"/>
    <xf numFmtId="0" fontId="0" fillId="0" borderId="2" xfId="0" applyBorder="1"/>
    <xf numFmtId="10" fontId="0" fillId="0" borderId="2" xfId="3" applyNumberFormat="1" applyFont="1" applyBorder="1"/>
    <xf numFmtId="10" fontId="10" fillId="0" borderId="2" xfId="3" applyNumberFormat="1" applyFont="1" applyBorder="1"/>
    <xf numFmtId="3" fontId="0" fillId="0" borderId="2" xfId="0" applyNumberFormat="1" applyBorder="1"/>
    <xf numFmtId="164" fontId="0" fillId="0" borderId="2" xfId="3" applyNumberFormat="1" applyFont="1" applyBorder="1"/>
    <xf numFmtId="0" fontId="12" fillId="0" borderId="0" xfId="0" applyFont="1"/>
    <xf numFmtId="3" fontId="10" fillId="0" borderId="2" xfId="0" applyNumberFormat="1" applyFont="1" applyBorder="1"/>
    <xf numFmtId="0" fontId="13" fillId="0" borderId="0" xfId="0" applyFont="1"/>
    <xf numFmtId="1" fontId="13" fillId="0" borderId="0" xfId="0" applyNumberFormat="1" applyFont="1"/>
    <xf numFmtId="0" fontId="2" fillId="2" borderId="6" xfId="1" applyFont="1" applyFill="1" applyBorder="1" applyAlignment="1">
      <alignment horizontal="center" vertical="top"/>
    </xf>
    <xf numFmtId="0" fontId="2" fillId="2" borderId="4" xfId="1" applyFont="1" applyFill="1" applyBorder="1" applyAlignment="1">
      <alignment horizontal="center" vertical="top"/>
    </xf>
    <xf numFmtId="0" fontId="2" fillId="4" borderId="6" xfId="1" applyFont="1" applyFill="1" applyBorder="1" applyAlignment="1">
      <alignment horizontal="center" vertical="top"/>
    </xf>
    <xf numFmtId="0" fontId="2" fillId="4" borderId="4" xfId="1" applyFont="1" applyFill="1" applyBorder="1" applyAlignment="1">
      <alignment horizontal="center" vertical="top"/>
    </xf>
    <xf numFmtId="0" fontId="2" fillId="4" borderId="9" xfId="1" applyFont="1" applyFill="1" applyBorder="1" applyAlignment="1">
      <alignment horizontal="center" vertical="top"/>
    </xf>
  </cellXfs>
  <cellStyles count="4">
    <cellStyle name="Normal" xfId="0" builtinId="0"/>
    <cellStyle name="Normal 2" xfId="1" xr:uid="{00000000-0005-0000-0000-000001000000}"/>
    <cellStyle name="Procent" xfId="3" builtinId="5"/>
    <cellStyle name="Pro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zoomScaleNormal="100" workbookViewId="0">
      <selection activeCell="K8" sqref="K8"/>
    </sheetView>
  </sheetViews>
  <sheetFormatPr defaultColWidth="8.7109375" defaultRowHeight="12.75" x14ac:dyDescent="0.2"/>
  <cols>
    <col min="1" max="1" width="42.85546875" style="24" customWidth="1"/>
    <col min="2" max="5" width="8.7109375" style="24"/>
    <col min="6" max="6" width="10.85546875" style="24" bestFit="1" customWidth="1"/>
    <col min="7" max="7" width="10.28515625" style="24" customWidth="1"/>
    <col min="8" max="8" width="9.7109375" style="24" customWidth="1"/>
    <col min="9" max="16384" width="8.7109375" style="24"/>
  </cols>
  <sheetData>
    <row r="1" spans="1:11" s="26" customFormat="1" ht="18.75" x14ac:dyDescent="0.3">
      <c r="A1" s="25" t="s">
        <v>20</v>
      </c>
    </row>
    <row r="2" spans="1:11" s="2" customFormat="1" ht="14.45" customHeight="1" x14ac:dyDescent="0.25">
      <c r="B2" s="55" t="s">
        <v>4</v>
      </c>
      <c r="C2" s="56"/>
      <c r="D2" s="56"/>
      <c r="E2" s="56"/>
      <c r="F2" s="57" t="s">
        <v>17</v>
      </c>
      <c r="G2" s="58"/>
      <c r="H2" s="58"/>
      <c r="I2" s="59"/>
    </row>
    <row r="3" spans="1:11" s="4" customFormat="1" ht="14.45" customHeight="1" x14ac:dyDescent="0.2">
      <c r="A3" s="22" t="s">
        <v>21</v>
      </c>
      <c r="B3" s="8" t="s">
        <v>5</v>
      </c>
      <c r="C3" s="8" t="s">
        <v>31</v>
      </c>
      <c r="D3" s="8" t="s">
        <v>13</v>
      </c>
      <c r="E3" s="8" t="s">
        <v>6</v>
      </c>
      <c r="F3" s="11" t="s">
        <v>51</v>
      </c>
      <c r="G3" s="12" t="s">
        <v>51</v>
      </c>
      <c r="H3" s="12" t="s">
        <v>51</v>
      </c>
      <c r="I3" s="16" t="s">
        <v>15</v>
      </c>
    </row>
    <row r="4" spans="1:11" s="4" customFormat="1" ht="15" x14ac:dyDescent="0.2">
      <c r="A4" s="42" t="s">
        <v>23</v>
      </c>
      <c r="B4" s="8"/>
      <c r="C4" s="8" t="s">
        <v>11</v>
      </c>
      <c r="D4" s="8" t="s">
        <v>14</v>
      </c>
      <c r="E4" s="8"/>
      <c r="F4" s="13"/>
      <c r="G4" s="13"/>
      <c r="H4" s="13"/>
      <c r="I4" s="17" t="s">
        <v>16</v>
      </c>
    </row>
    <row r="5" spans="1:11" s="4" customFormat="1" ht="15" x14ac:dyDescent="0.2">
      <c r="A5" s="23"/>
      <c r="B5" s="5" t="s">
        <v>7</v>
      </c>
      <c r="C5" s="5" t="s">
        <v>8</v>
      </c>
      <c r="D5" s="5" t="s">
        <v>10</v>
      </c>
      <c r="E5" s="5" t="s">
        <v>9</v>
      </c>
      <c r="F5" s="7" t="s">
        <v>9</v>
      </c>
      <c r="G5" s="7" t="s">
        <v>9</v>
      </c>
      <c r="H5" s="7" t="s">
        <v>9</v>
      </c>
      <c r="I5" s="18" t="s">
        <v>9</v>
      </c>
    </row>
    <row r="6" spans="1:11" s="1" customFormat="1" ht="14.45" customHeight="1" x14ac:dyDescent="0.25">
      <c r="A6" s="27" t="s">
        <v>12</v>
      </c>
      <c r="B6" s="38"/>
      <c r="C6" s="38"/>
      <c r="D6" s="38"/>
      <c r="E6" s="38"/>
      <c r="F6" s="38"/>
      <c r="G6" s="39"/>
      <c r="H6" s="39"/>
      <c r="I6" s="39"/>
    </row>
    <row r="7" spans="1:11" s="1" customFormat="1" ht="14.45" customHeight="1" x14ac:dyDescent="0.25">
      <c r="A7" s="43" t="s">
        <v>22</v>
      </c>
      <c r="B7" s="34"/>
      <c r="C7" s="34"/>
      <c r="D7" s="35"/>
      <c r="E7" s="36">
        <f>B7*C7*(1+D7)</f>
        <v>0</v>
      </c>
      <c r="F7" s="34"/>
      <c r="G7" s="34"/>
      <c r="H7" s="37"/>
      <c r="I7" s="36">
        <f t="shared" ref="I7:I14" si="0">E7-SUM(F7:H7)</f>
        <v>0</v>
      </c>
      <c r="K7" s="3"/>
    </row>
    <row r="8" spans="1:11" s="1" customFormat="1" ht="14.45" customHeight="1" x14ac:dyDescent="0.25">
      <c r="A8" s="43" t="s">
        <v>22</v>
      </c>
      <c r="B8" s="14"/>
      <c r="C8" s="14"/>
      <c r="D8" s="19"/>
      <c r="E8" s="20">
        <f t="shared" ref="E8:E10" si="1">B8*C8*(1+D8)</f>
        <v>0</v>
      </c>
      <c r="F8" s="14"/>
      <c r="G8" s="14"/>
      <c r="H8" s="21"/>
      <c r="I8" s="20">
        <f t="shared" si="0"/>
        <v>0</v>
      </c>
    </row>
    <row r="9" spans="1:11" s="1" customFormat="1" ht="14.45" customHeight="1" x14ac:dyDescent="0.25">
      <c r="A9" s="43" t="s">
        <v>22</v>
      </c>
      <c r="B9" s="14"/>
      <c r="C9" s="14"/>
      <c r="D9" s="19"/>
      <c r="E9" s="20">
        <f t="shared" si="1"/>
        <v>0</v>
      </c>
      <c r="F9" s="14"/>
      <c r="G9" s="21"/>
      <c r="H9" s="14"/>
      <c r="I9" s="20">
        <f t="shared" si="0"/>
        <v>0</v>
      </c>
    </row>
    <row r="10" spans="1:11" s="1" customFormat="1" ht="14.45" customHeight="1" x14ac:dyDescent="0.25">
      <c r="A10" s="9" t="s">
        <v>22</v>
      </c>
      <c r="B10" s="14"/>
      <c r="C10" s="14"/>
      <c r="D10" s="14"/>
      <c r="E10" s="20">
        <f t="shared" si="1"/>
        <v>0</v>
      </c>
      <c r="F10" s="14"/>
      <c r="G10" s="21"/>
      <c r="H10" s="21"/>
      <c r="I10" s="20">
        <f t="shared" si="0"/>
        <v>0</v>
      </c>
    </row>
    <row r="11" spans="1:11" s="1" customFormat="1" ht="14.45" customHeight="1" x14ac:dyDescent="0.25">
      <c r="A11" s="27" t="s">
        <v>0</v>
      </c>
      <c r="B11" s="15"/>
      <c r="C11" s="15"/>
      <c r="D11" s="15"/>
      <c r="E11" s="14"/>
      <c r="F11" s="14"/>
      <c r="G11" s="14"/>
      <c r="H11" s="21"/>
      <c r="I11" s="20">
        <f t="shared" si="0"/>
        <v>0</v>
      </c>
    </row>
    <row r="12" spans="1:11" s="1" customFormat="1" ht="14.45" customHeight="1" x14ac:dyDescent="0.25">
      <c r="A12" s="27" t="s">
        <v>1</v>
      </c>
      <c r="B12" s="15"/>
      <c r="C12" s="15"/>
      <c r="D12" s="15"/>
      <c r="E12" s="14"/>
      <c r="F12" s="14"/>
      <c r="G12" s="14"/>
      <c r="H12" s="21"/>
      <c r="I12" s="20">
        <f t="shared" si="0"/>
        <v>0</v>
      </c>
    </row>
    <row r="13" spans="1:11" s="1" customFormat="1" ht="14.45" customHeight="1" x14ac:dyDescent="0.25">
      <c r="A13" s="27" t="s">
        <v>3</v>
      </c>
      <c r="B13" s="15"/>
      <c r="C13" s="15"/>
      <c r="D13" s="15"/>
      <c r="E13" s="14"/>
      <c r="F13" s="14"/>
      <c r="G13" s="21"/>
      <c r="H13" s="21"/>
      <c r="I13" s="20">
        <f t="shared" si="0"/>
        <v>0</v>
      </c>
    </row>
    <row r="14" spans="1:11" s="1" customFormat="1" ht="14.45" customHeight="1" x14ac:dyDescent="0.25">
      <c r="A14" s="27" t="s">
        <v>2</v>
      </c>
      <c r="B14" s="15"/>
      <c r="C14" s="15"/>
      <c r="D14" s="15"/>
      <c r="E14" s="29"/>
      <c r="F14" s="29"/>
      <c r="G14" s="10"/>
      <c r="H14" s="10"/>
      <c r="I14" s="30">
        <f t="shared" si="0"/>
        <v>0</v>
      </c>
    </row>
    <row r="15" spans="1:11" s="1" customFormat="1" ht="14.45" customHeight="1" x14ac:dyDescent="0.25">
      <c r="A15" s="28" t="s">
        <v>19</v>
      </c>
      <c r="B15" s="31"/>
      <c r="C15" s="31"/>
      <c r="D15" s="32"/>
      <c r="E15" s="6">
        <f>SUM(E7:E14)</f>
        <v>0</v>
      </c>
      <c r="F15" s="6">
        <f>SUM(F7:F14)</f>
        <v>0</v>
      </c>
      <c r="G15" s="6">
        <f>SUM(G7:G14)</f>
        <v>0</v>
      </c>
      <c r="H15" s="6">
        <f>SUM(H7:H14)</f>
        <v>0</v>
      </c>
      <c r="I15" s="6">
        <f>SUM(I7:I14)</f>
        <v>0</v>
      </c>
      <c r="K15" s="3"/>
    </row>
    <row r="16" spans="1:11" ht="15" x14ac:dyDescent="0.25">
      <c r="A16" s="40" t="s">
        <v>18</v>
      </c>
      <c r="B16" s="41"/>
      <c r="C16" s="41"/>
      <c r="D16" s="41"/>
      <c r="E16" s="41"/>
      <c r="F16" s="41"/>
      <c r="G16" s="41"/>
      <c r="H16" s="41"/>
      <c r="I16" s="33" t="e">
        <f>I15/E15</f>
        <v>#DIV/0!</v>
      </c>
    </row>
  </sheetData>
  <mergeCells count="2">
    <mergeCell ref="B2:E2"/>
    <mergeCell ref="F2:I2"/>
  </mergeCells>
  <pageMargins left="0.7" right="0.7" top="0.75" bottom="0.75" header="0.3" footer="0.3"/>
  <pageSetup paperSize="9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4D8D-1386-4F8A-ACF2-7218351E1E19}">
  <dimension ref="A1:D21"/>
  <sheetViews>
    <sheetView workbookViewId="0">
      <selection activeCell="E33" sqref="E33"/>
    </sheetView>
  </sheetViews>
  <sheetFormatPr defaultRowHeight="12.75" x14ac:dyDescent="0.2"/>
  <cols>
    <col min="1" max="1" width="27.42578125" customWidth="1"/>
  </cols>
  <sheetData>
    <row r="1" spans="1:4" ht="15.75" x14ac:dyDescent="0.25">
      <c r="A1" s="51" t="s">
        <v>32</v>
      </c>
    </row>
    <row r="3" spans="1:4" x14ac:dyDescent="0.2">
      <c r="A3" s="46" t="s">
        <v>46</v>
      </c>
      <c r="B3" s="49"/>
      <c r="D3" t="s">
        <v>27</v>
      </c>
    </row>
    <row r="4" spans="1:4" x14ac:dyDescent="0.2">
      <c r="A4" s="46" t="s">
        <v>28</v>
      </c>
      <c r="B4" s="46"/>
      <c r="D4" t="s">
        <v>49</v>
      </c>
    </row>
    <row r="5" spans="1:4" x14ac:dyDescent="0.2">
      <c r="A5" s="46" t="s">
        <v>29</v>
      </c>
      <c r="B5" s="46"/>
      <c r="D5" t="s">
        <v>50</v>
      </c>
    </row>
    <row r="6" spans="1:4" x14ac:dyDescent="0.2">
      <c r="A6" s="46" t="s">
        <v>30</v>
      </c>
      <c r="B6" s="50"/>
      <c r="D6" t="s">
        <v>41</v>
      </c>
    </row>
    <row r="7" spans="1:4" x14ac:dyDescent="0.2">
      <c r="A7" s="46" t="s">
        <v>24</v>
      </c>
      <c r="B7" s="50"/>
      <c r="D7" t="s">
        <v>42</v>
      </c>
    </row>
    <row r="8" spans="1:4" x14ac:dyDescent="0.2">
      <c r="A8" s="46" t="s">
        <v>25</v>
      </c>
      <c r="B8" s="46"/>
      <c r="D8" t="s">
        <v>45</v>
      </c>
    </row>
    <row r="9" spans="1:4" x14ac:dyDescent="0.2">
      <c r="A9" s="45" t="s">
        <v>26</v>
      </c>
      <c r="B9" s="52" t="e">
        <f>B3*12/B4/52*B8</f>
        <v>#DIV/0!</v>
      </c>
    </row>
    <row r="11" spans="1:4" x14ac:dyDescent="0.2">
      <c r="A11" s="44" t="s">
        <v>34</v>
      </c>
    </row>
    <row r="12" spans="1:4" x14ac:dyDescent="0.2">
      <c r="A12" s="45" t="s">
        <v>33</v>
      </c>
      <c r="B12" s="45" t="s">
        <v>39</v>
      </c>
      <c r="C12" s="45" t="s">
        <v>40</v>
      </c>
    </row>
    <row r="13" spans="1:4" x14ac:dyDescent="0.2">
      <c r="A13" s="46" t="s">
        <v>35</v>
      </c>
      <c r="B13" s="49" t="e">
        <f>B9*0.3142</f>
        <v>#DIV/0!</v>
      </c>
      <c r="C13" s="47" t="e">
        <f>IF(B9=0,,SUM(B13/B9))</f>
        <v>#DIV/0!</v>
      </c>
    </row>
    <row r="14" spans="1:4" x14ac:dyDescent="0.2">
      <c r="A14" s="46" t="s">
        <v>36</v>
      </c>
      <c r="B14" s="49" t="e">
        <f>((SUM(B5*B9))*0.008)/12</f>
        <v>#DIV/0!</v>
      </c>
      <c r="C14" s="47" t="e">
        <f>IF(B9=0,,SUM(B14/B9))</f>
        <v>#DIV/0!</v>
      </c>
    </row>
    <row r="15" spans="1:4" x14ac:dyDescent="0.2">
      <c r="A15" s="46" t="s">
        <v>37</v>
      </c>
      <c r="B15" s="49" t="e">
        <f>B14*0.3142</f>
        <v>#DIV/0!</v>
      </c>
      <c r="C15" s="47" t="e">
        <f>IF(B9=0,,SUM(B15/B14))</f>
        <v>#DIV/0!</v>
      </c>
    </row>
    <row r="16" spans="1:4" x14ac:dyDescent="0.2">
      <c r="A16" s="46" t="s">
        <v>38</v>
      </c>
      <c r="B16" s="49" t="e">
        <f>(B9+B14)*B6</f>
        <v>#DIV/0!</v>
      </c>
      <c r="C16" s="47" t="e">
        <f>IF(B9=0,,SUM(B16/(B14+B9)))</f>
        <v>#DIV/0!</v>
      </c>
    </row>
    <row r="17" spans="1:4" x14ac:dyDescent="0.2">
      <c r="A17" s="46" t="s">
        <v>43</v>
      </c>
      <c r="B17" s="49" t="e">
        <f>B16*0.2426</f>
        <v>#DIV/0!</v>
      </c>
      <c r="C17" s="47" t="e">
        <f>IF(B9=0,,SUM(B17/B16))</f>
        <v>#DIV/0!</v>
      </c>
    </row>
    <row r="18" spans="1:4" x14ac:dyDescent="0.2">
      <c r="A18" s="46" t="s">
        <v>24</v>
      </c>
      <c r="B18" s="49" t="e">
        <f>B9*B7</f>
        <v>#DIV/0!</v>
      </c>
      <c r="C18" s="47" t="e">
        <f>IF(B9=0,,SUM(B18/B9))</f>
        <v>#DIV/0!</v>
      </c>
    </row>
    <row r="19" spans="1:4" x14ac:dyDescent="0.2">
      <c r="A19" s="45" t="s">
        <v>44</v>
      </c>
      <c r="B19" s="52" t="e">
        <f>SUM(B13:B18)</f>
        <v>#DIV/0!</v>
      </c>
      <c r="C19" s="48" t="e">
        <f>IF(B9=0,,SUM(B19/B9))</f>
        <v>#DIV/0!</v>
      </c>
    </row>
    <row r="21" spans="1:4" s="53" customFormat="1" x14ac:dyDescent="0.2">
      <c r="A21" s="53" t="s">
        <v>47</v>
      </c>
      <c r="B21" s="54" t="e">
        <f>(B9+B19)/B8</f>
        <v>#DIV/0!</v>
      </c>
      <c r="D21" s="53" t="s">
        <v>48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B4747AD40747429A7B765A6DA9CBE6" ma:contentTypeVersion="12" ma:contentTypeDescription="Skapa ett nytt dokument." ma:contentTypeScope="" ma:versionID="beffa81d2321f7998e3b9696eeaeed0f">
  <xsd:schema xmlns:xsd="http://www.w3.org/2001/XMLSchema" xmlns:xs="http://www.w3.org/2001/XMLSchema" xmlns:p="http://schemas.microsoft.com/office/2006/metadata/properties" xmlns:ns2="b4e48c8a-e728-4ec8-8ee7-f79c958b7308" xmlns:ns3="2a753b0a-6bc1-4ba2-8d6d-346b2a3a5f0d" targetNamespace="http://schemas.microsoft.com/office/2006/metadata/properties" ma:root="true" ma:fieldsID="79f726cea36eb1f158c3fc9df9712711" ns2:_="" ns3:_="">
    <xsd:import namespace="b4e48c8a-e728-4ec8-8ee7-f79c958b7308"/>
    <xsd:import namespace="2a753b0a-6bc1-4ba2-8d6d-346b2a3a5f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48c8a-e728-4ec8-8ee7-f79c958b7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53b0a-6bc1-4ba2-8d6d-346b2a3a5f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8EDA64-6F63-429D-A99E-D2525A9DF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e48c8a-e728-4ec8-8ee7-f79c958b7308"/>
    <ds:schemaRef ds:uri="2a753b0a-6bc1-4ba2-8d6d-346b2a3a5f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C60102-608C-45BF-996F-B29E1663680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F732F4-EC04-4FCB-B24A-0C5F7D6C54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</vt:lpstr>
      <vt:lpstr>Stöd beräkning Pers.kostn.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Norström</cp:lastModifiedBy>
  <cp:lastPrinted>2021-01-18T12:53:40Z</cp:lastPrinted>
  <dcterms:created xsi:type="dcterms:W3CDTF">2020-01-07T08:34:36Z</dcterms:created>
  <dcterms:modified xsi:type="dcterms:W3CDTF">2021-03-22T11:26:55Z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0x010100C7B4747AD40747429A7B765A6DA9CBE6</vt:lpwstr>
  </property>
</Properties>
</file>